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Меню по дням\"/>
    </mc:Choice>
  </mc:AlternateContent>
  <bookViews>
    <workbookView xWindow="0" yWindow="0" windowWidth="1989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47" i="1"/>
  <c r="H47" i="1"/>
  <c r="J47" i="1"/>
  <c r="G48" i="1" l="1"/>
  <c r="F48" i="1"/>
  <c r="I48" i="1"/>
  <c r="H48" i="1"/>
  <c r="J48" i="1"/>
  <c r="L32" i="1" l="1"/>
  <c r="L27" i="1"/>
  <c r="L39" i="1"/>
  <c r="L46" i="1"/>
  <c r="L17" i="1"/>
  <c r="L47" i="1"/>
  <c r="L48" i="1"/>
</calcChain>
</file>

<file path=xl/sharedStrings.xml><?xml version="1.0" encoding="utf-8"?>
<sst xmlns="http://schemas.openxmlformats.org/spreadsheetml/2006/main" count="70" uniqueCount="52">
  <si>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</si>
  <si>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</si>
  <si>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</si>
  <si>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</si>
  <si>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</si>
  <si>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</si>
  <si>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</si>
  <si>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</si>
  <si>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</si>
  <si>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</si>
  <si>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</si>
  <si>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</si>
  <si>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</si>
  <si>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</si>
  <si>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</si>
  <si>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</si>
  <si>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</si>
  <si>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</si>
  <si>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</si>
  <si>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</si>
  <si>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</si>
  <si>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</si>
  <si>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</si>
  <si>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</si>
  <si>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</si>
  <si>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</si>
  <si>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</si>
  <si>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</si>
  <si>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</si>
  <si>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</si>
  <si>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</si>
  <si>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</si>
  <si>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</si>
  <si>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</si>
  <si>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</si>
  <si>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</si>
  <si>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</si>
  <si>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</si>
  <si>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</si>
  <si>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</si>
  <si>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</si>
  <si>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</si>
  <si>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</si>
  <si>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</si>
  <si>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</si>
  <si>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МБОУ "Петухоская СОШ им Героя Советского Союза Я.С. Кулишева"</t>
  </si>
  <si>
    <t>Директор школы</t>
  </si>
  <si>
    <t>И.В. Арзин</t>
  </si>
  <si>
    <t>компот из сухофруктов</t>
  </si>
  <si>
    <t>хлеб пшеничный</t>
  </si>
  <si>
    <t>перловка отварная с соусом</t>
  </si>
  <si>
    <t>биточек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</si>
</sst>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J3" sqref="J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4" t="s">
        <v>45</v>
      </c>
      <c r="D1" s="55"/>
      <c r="E1" s="56"/>
      <c r="F1" s="3" t="s">
        <v>1</v>
      </c>
      <c r="G1" s="1" t="s">
        <v>2</v>
      </c>
      <c r="H1" s="57" t="s">
        <v>46</v>
      </c>
      <c r="I1" s="57"/>
      <c r="J1" s="57"/>
      <c r="K1" s="57"/>
    </row>
    <row r="2" spans="1:12" ht="18" x14ac:dyDescent="0.2">
      <c r="A2" s="4" t="s">
        <v>3</v>
      </c>
      <c r="C2" s="1"/>
      <c r="G2" s="1" t="s">
        <v>4</v>
      </c>
      <c r="H2" s="57" t="s">
        <v>47</v>
      </c>
      <c r="I2" s="57"/>
      <c r="J2" s="57"/>
      <c r="K2" s="5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12</v>
      </c>
      <c r="I3" s="8">
        <v>2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1</v>
      </c>
      <c r="C6" s="17" t="s">
        <v>23</v>
      </c>
      <c r="D6" s="18" t="s">
        <v>24</v>
      </c>
      <c r="E6" s="49" t="s">
        <v>50</v>
      </c>
      <c r="F6" s="19">
        <v>160</v>
      </c>
      <c r="G6" s="19">
        <v>3.7</v>
      </c>
      <c r="H6" s="19">
        <v>0.65</v>
      </c>
      <c r="I6" s="19">
        <v>37.200000000000003</v>
      </c>
      <c r="J6" s="19">
        <v>201.1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50" t="s">
        <v>51</v>
      </c>
      <c r="F7" s="26">
        <v>80</v>
      </c>
      <c r="G7" s="26">
        <v>10.72</v>
      </c>
      <c r="H7" s="26">
        <v>22.08</v>
      </c>
      <c r="I7" s="26">
        <v>6.88</v>
      </c>
      <c r="J7" s="26">
        <v>330.2</v>
      </c>
      <c r="K7" s="27"/>
      <c r="L7" s="26">
        <v>40</v>
      </c>
    </row>
    <row r="8" spans="1:12" ht="15" x14ac:dyDescent="0.25">
      <c r="A8" s="21"/>
      <c r="B8" s="22"/>
      <c r="C8" s="23"/>
      <c r="D8" s="28" t="s">
        <v>25</v>
      </c>
      <c r="E8" s="50" t="s">
        <v>48</v>
      </c>
      <c r="F8" s="26">
        <v>200</v>
      </c>
      <c r="G8" s="26">
        <v>7.5</v>
      </c>
      <c r="H8" s="26">
        <v>0</v>
      </c>
      <c r="I8" s="26">
        <v>22.25</v>
      </c>
      <c r="J8" s="26">
        <v>95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49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>SUM(G6:G12)</f>
        <v>25.37</v>
      </c>
      <c r="H13" s="34">
        <f>SUM(H6:H12)</f>
        <v>25.429999999999996</v>
      </c>
      <c r="I13" s="34">
        <f>SUM(I6:I12)</f>
        <v>72.730000000000018</v>
      </c>
      <c r="J13" s="34">
        <f>SUM(J6:J12)</f>
        <v>765.3</v>
      </c>
      <c r="K13" s="35"/>
      <c r="L13" s="34">
        <f t="shared" ref="L13" si="0">SUM(L6:L12)</f>
        <v>73</v>
      </c>
    </row>
    <row r="14" spans="1:12" ht="15" x14ac:dyDescent="0.25">
      <c r="A14" s="36">
        <f>A6</f>
        <v>2</v>
      </c>
      <c r="B14" s="37">
        <f>B6</f>
        <v>1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2</v>
      </c>
      <c r="B18" s="37">
        <f>B6</f>
        <v>1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50" t="s">
        <v>51</v>
      </c>
      <c r="F20" s="26">
        <v>80</v>
      </c>
      <c r="G20" s="26">
        <v>10.72</v>
      </c>
      <c r="H20" s="26">
        <v>22.08</v>
      </c>
      <c r="I20" s="26">
        <v>6.88</v>
      </c>
      <c r="J20" s="26">
        <v>330.2</v>
      </c>
      <c r="K20" s="27"/>
      <c r="L20" s="26">
        <v>40</v>
      </c>
    </row>
    <row r="21" spans="1:12" ht="15" x14ac:dyDescent="0.25">
      <c r="A21" s="21"/>
      <c r="B21" s="22"/>
      <c r="C21" s="23"/>
      <c r="D21" s="28" t="s">
        <v>34</v>
      </c>
      <c r="E21" s="49" t="s">
        <v>50</v>
      </c>
      <c r="F21" s="19">
        <v>220</v>
      </c>
      <c r="G21" s="19">
        <v>4.0999999999999996</v>
      </c>
      <c r="H21" s="19">
        <v>1.1000000000000001</v>
      </c>
      <c r="I21" s="19">
        <v>43.8</v>
      </c>
      <c r="J21" s="19">
        <v>225.2</v>
      </c>
      <c r="K21" s="20"/>
      <c r="L21" s="19">
        <v>15</v>
      </c>
    </row>
    <row r="22" spans="1:12" ht="15" x14ac:dyDescent="0.25">
      <c r="A22" s="21"/>
      <c r="B22" s="22"/>
      <c r="C22" s="23"/>
      <c r="D22" s="28" t="s">
        <v>35</v>
      </c>
      <c r="E22" s="50" t="s">
        <v>48</v>
      </c>
      <c r="F22" s="26">
        <v>200</v>
      </c>
      <c r="G22" s="26">
        <v>7.5</v>
      </c>
      <c r="H22" s="26">
        <v>0</v>
      </c>
      <c r="I22" s="26">
        <v>22.25</v>
      </c>
      <c r="J22" s="26">
        <v>95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49</v>
      </c>
      <c r="F23" s="26">
        <v>100</v>
      </c>
      <c r="G23" s="26">
        <v>1.52</v>
      </c>
      <c r="H23" s="26">
        <v>2.7</v>
      </c>
      <c r="I23" s="26">
        <v>9.84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600</v>
      </c>
      <c r="G27" s="34">
        <f>SUM(G18:G26)</f>
        <v>23.84</v>
      </c>
      <c r="H27" s="34">
        <f>SUM(H18:H26)</f>
        <v>25.88</v>
      </c>
      <c r="I27" s="34">
        <f>SUM(I18:I26)</f>
        <v>82.77000000000001</v>
      </c>
      <c r="J27" s="34">
        <f>SUM(J18:J26)</f>
        <v>789.4</v>
      </c>
      <c r="K27" s="35"/>
      <c r="L27" s="34" t="e">
        <f t="shared" ca="1" si="1"/>
        <v>#REF!</v>
      </c>
    </row>
    <row r="28" spans="1:12" ht="15" x14ac:dyDescent="0.25">
      <c r="A28" s="36">
        <f>A6</f>
        <v>2</v>
      </c>
      <c r="B28" s="37">
        <f>B6</f>
        <v>1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2</v>
      </c>
      <c r="B33" s="37">
        <f>B6</f>
        <v>1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2</v>
      </c>
      <c r="B40" s="37">
        <f>B6</f>
        <v>1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2</v>
      </c>
      <c r="B47" s="42">
        <f>B6</f>
        <v>1</v>
      </c>
      <c r="C47" s="52" t="s">
        <v>43</v>
      </c>
      <c r="D47" s="53"/>
      <c r="E47" s="43"/>
      <c r="F47" s="44">
        <f>F13+F17+F27+F32+F39+F46</f>
        <v>1090</v>
      </c>
      <c r="G47" s="44">
        <f>G13+G17+G27+G32+G39+G46</f>
        <v>49.21</v>
      </c>
      <c r="H47" s="44">
        <f>H13+H17+H27+H32+H39+H46</f>
        <v>51.309999999999995</v>
      </c>
      <c r="I47" s="44">
        <f>I13+I17+I27+I32+I39+I46</f>
        <v>155.50000000000003</v>
      </c>
      <c r="J47" s="44">
        <f>J13+J17+J27+J32+J39+J46</f>
        <v>1554.6999999999998</v>
      </c>
      <c r="K47" s="45"/>
      <c r="L47" s="44" t="e">
        <f ca="1">L13+L17+L27+L32+L39+L46</f>
        <v>#REF!</v>
      </c>
    </row>
    <row r="48" spans="1:12" ht="13.5" thickBot="1" x14ac:dyDescent="0.25">
      <c r="A48" s="46"/>
      <c r="B48" s="47"/>
      <c r="C48" s="51" t="s">
        <v>44</v>
      </c>
      <c r="D48" s="51"/>
      <c r="E48" s="51"/>
      <c r="F48" s="48" t="e">
        <f>(#REF!+#REF!+#REF!+#REF!+#REF!+#REF!+#REF!+F47+#REF!+#REF!+#REF!+#REF!+#REF!+#REF!)/(IF(#REF!=0,0,1)+IF(#REF!=0,0,1)+IF(#REF!=0,0,1)+IF(#REF!=0,0,1)+IF(#REF!=0,0,1)+IF(#REF!=0,0,1)+IF(#REF!=0,0,1)+IF(F47=0,0,1)+IF(#REF!=0,0,1)+IF(#REF!=0,0,1)+IF(#REF!=0,0,1)+IF(#REF!=0,0,1)+IF(#REF!=0,0,1)+IF(#REF!=0,0,1))</f>
        <v>#REF!</v>
      </c>
      <c r="G48" s="48" t="e">
        <f>(#REF!+#REF!+#REF!+#REF!+#REF!+#REF!+#REF!+G47+#REF!+#REF!+#REF!+#REF!+#REF!+#REF!)/(IF(#REF!=0,0,1)+IF(#REF!=0,0,1)+IF(#REF!=0,0,1)+IF(#REF!=0,0,1)+IF(#REF!=0,0,1)+IF(#REF!=0,0,1)+IF(#REF!=0,0,1)+IF(G47=0,0,1)+IF(#REF!=0,0,1)+IF(#REF!=0,0,1)+IF(#REF!=0,0,1)+IF(#REF!=0,0,1)+IF(#REF!=0,0,1)+IF(#REF!=0,0,1))</f>
        <v>#REF!</v>
      </c>
      <c r="H48" s="48" t="e">
        <f>(#REF!+#REF!+#REF!+#REF!+#REF!+#REF!+#REF!+H47+#REF!+#REF!+#REF!+#REF!+#REF!+#REF!)/(IF(#REF!=0,0,1)+IF(#REF!=0,0,1)+IF(#REF!=0,0,1)+IF(#REF!=0,0,1)+IF(#REF!=0,0,1)+IF(#REF!=0,0,1)+IF(#REF!=0,0,1)+IF(H47=0,0,1)+IF(#REF!=0,0,1)+IF(#REF!=0,0,1)+IF(#REF!=0,0,1)+IF(#REF!=0,0,1)+IF(#REF!=0,0,1)+IF(#REF!=0,0,1))</f>
        <v>#REF!</v>
      </c>
      <c r="I48" s="48" t="e">
        <f>(#REF!+#REF!+#REF!+#REF!+#REF!+#REF!+#REF!+I47+#REF!+#REF!+#REF!+#REF!+#REF!+#REF!)/(IF(#REF!=0,0,1)+IF(#REF!=0,0,1)+IF(#REF!=0,0,1)+IF(#REF!=0,0,1)+IF(#REF!=0,0,1)+IF(#REF!=0,0,1)+IF(#REF!=0,0,1)+IF(I47=0,0,1)+IF(#REF!=0,0,1)+IF(#REF!=0,0,1)+IF(#REF!=0,0,1)+IF(#REF!=0,0,1)+IF(#REF!=0,0,1)+IF(#REF!=0,0,1))</f>
        <v>#REF!</v>
      </c>
      <c r="J48" s="48" t="e">
        <f>(#REF!+#REF!+#REF!+#REF!+#REF!+#REF!+#REF!+J47+#REF!+#REF!+#REF!+#REF!+#REF!+#REF!)/(IF(#REF!=0,0,1)+IF(#REF!=0,0,1)+IF(#REF!=0,0,1)+IF(#REF!=0,0,1)+IF(#REF!=0,0,1)+IF(#REF!=0,0,1)+IF(#REF!=0,0,1)+IF(J47=0,0,1)+IF(#REF!=0,0,1)+IF(#REF!=0,0,1)+IF(#REF!=0,0,1)+IF(#REF!=0,0,1)+IF(#REF!=0,0,1)+IF(#REF!=0,0,1))</f>
        <v>#REF!</v>
      </c>
      <c r="K48" s="48"/>
      <c r="L48" s="48" t="e">
        <f ca="1">(#REF!+#REF!+#REF!+#REF!+#REF!+#REF!+#REF!+L47+#REF!+#REF!+#REF!+#REF!+#REF!+#REF!)/(IF(#REF!=0,0,1)+IF(#REF!=0,0,1)+IF(#REF!=0,0,1)+IF(#REF!=0,0,1)+IF(#REF!=0,0,1)+IF(#REF!=0,0,1)+IF(#REF!=0,0,1)+IF(L47=0,0,1)+IF(#REF!=0,0,1)+IF(#REF!=0,0,1)+IF(#REF!=0,0,1)+IF(#REF!=0,0,1)+IF(#REF!=0,0,1)+IF(#REF!=0,0,1))</f>
        <v>#REF!</v>
      </c>
    </row>
  </sheetData>
  <mergeCells count="5">
    <mergeCell ref="C48:E48"/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2025-02-13T11:29:35Z</dcterms:modified>
</cp:coreProperties>
</file>