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ая папка\"/>
    </mc:Choice>
  </mc:AlternateContent>
  <bookViews>
    <workbookView xWindow="-105" yWindow="-105" windowWidth="20730" windowHeight="11760"/>
  </bookViews>
  <sheets>
    <sheet name="Лист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G119" i="1" l="1"/>
  <c r="I100" i="1"/>
  <c r="H100" i="1"/>
  <c r="G100" i="1"/>
  <c r="L100" i="1"/>
  <c r="G81" i="1"/>
  <c r="I81" i="1"/>
  <c r="H81" i="1"/>
  <c r="J62" i="1"/>
  <c r="F62" i="1"/>
  <c r="J43" i="1"/>
  <c r="L43" i="1"/>
  <c r="I43" i="1"/>
  <c r="G43" i="1"/>
  <c r="I24" i="1"/>
  <c r="G24" i="1"/>
  <c r="F24" i="1"/>
  <c r="G138" i="1"/>
  <c r="G195" i="1"/>
  <c r="F100" i="1"/>
  <c r="G62" i="1"/>
  <c r="L195" i="1"/>
  <c r="G176" i="1"/>
  <c r="H196" i="1"/>
  <c r="L196" i="1" l="1"/>
  <c r="I196" i="1"/>
  <c r="J196" i="1"/>
  <c r="F196" i="1"/>
  <c r="G196" i="1"/>
</calcChain>
</file>

<file path=xl/sharedStrings.xml><?xml version="1.0" encoding="utf-8"?>
<sst xmlns="http://schemas.openxmlformats.org/spreadsheetml/2006/main" count="251" uniqueCount="76">
  <si>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</si>
  <si>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</si>
  <si>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</si>
  <si>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</si>
  <si>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</si>
  <si>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</si>
  <si>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</si>
  <si>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</si>
  <si>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</si>
  <si>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</si>
  <si>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</si>
  <si>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</si>
  <si>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</si>
  <si>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</si>
  <si>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</si>
  <si>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</si>
  <si>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</si>
  <si>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</si>
  <si>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</si>
  <si>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</si>
  <si>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</si>
  <si>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</si>
  <si>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</si>
  <si>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</si>
  <si>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</si>
  <si>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</si>
  <si>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</si>
  <si>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</si>
  <si>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</si>
  <si>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</si>
  <si>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</si>
  <si>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</si>
  <si>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</si>
  <si>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</si>
  <si>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</si>
  <si>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</si>
  <si>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</si>
  <si>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</si>
  <si>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</si>
  <si>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пшеничный</t>
  </si>
  <si>
    <t>сыр</t>
  </si>
  <si>
    <t>Компот из сухофруктов</t>
  </si>
  <si>
    <t>Гороховое пюре с гуляшом из мяса курицы</t>
  </si>
  <si>
    <t>Чай с сахаром и лимоном</t>
  </si>
  <si>
    <t>Тефтели с отварными макаронами и с соусом</t>
  </si>
  <si>
    <t>Кисель</t>
  </si>
  <si>
    <t>Рис отварной с минтаем в сметанном соусе</t>
  </si>
  <si>
    <t>Какао на молоке</t>
  </si>
  <si>
    <t>Бигус</t>
  </si>
  <si>
    <t>Плов из птицы</t>
  </si>
  <si>
    <t>Картофельное пюре с капустой тушеной с мясом курицы</t>
  </si>
  <si>
    <t xml:space="preserve">Компот из свежих плодов </t>
  </si>
  <si>
    <t xml:space="preserve">Чай с сахаром </t>
  </si>
  <si>
    <t>Гречка отварная с соусом, тушеная курица в сметанном соусе</t>
  </si>
  <si>
    <t>Хлеб пшеничный, ржано - пшеничный</t>
  </si>
  <si>
    <t>Жаркое по домашнему</t>
  </si>
  <si>
    <t>Компот из сухофруктов (тк№18)</t>
  </si>
  <si>
    <t>хлеб пшеничный, ржано- пшеничный</t>
  </si>
  <si>
    <t>Хлеб пшеничный, ржано- пшеничный</t>
  </si>
  <si>
    <t>салат (свекла+яблоко)</t>
  </si>
  <si>
    <t>чай с сахаром и лимоном</t>
  </si>
  <si>
    <t>Тефтеля мясная с отварными макаронами и с соусом</t>
  </si>
  <si>
    <t>кисель</t>
  </si>
  <si>
    <t>хлеб пшеничный, ржано - пшеничный</t>
  </si>
  <si>
    <t>Компот из свежих яблок</t>
  </si>
  <si>
    <t>компот из свежих яблок</t>
  </si>
  <si>
    <t>Чай с сахаром и молоком</t>
  </si>
  <si>
    <t>Перловка отварная с соусом, биточек мясной</t>
  </si>
  <si>
    <t>Хлеб пшеничный, ржано- шеничный</t>
  </si>
  <si>
    <t xml:space="preserve">Голубец линивый с отварными макаронами </t>
  </si>
  <si>
    <t>Кофейный напиток на молоке</t>
  </si>
  <si>
    <t xml:space="preserve">Салат капуста + морковью </t>
  </si>
  <si>
    <t>Гречка отварная с тушеной курицой в сметанном соусе</t>
  </si>
  <si>
    <t>Директор</t>
  </si>
  <si>
    <t>И.В. Арзин</t>
  </si>
  <si>
    <t>МБОУ "Петуховская СОШ имени Героя Советского Союза Я.С. Кулишева"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</si>
</sst>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рисовая  с маслом сливочным 72 %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H98" sqref="H9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35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36.75" customHeight="1" x14ac:dyDescent="0.25">
      <c r="A1" s="2" t="s">
        <v>0</v>
      </c>
      <c r="C1" s="51" t="s">
        <v>75</v>
      </c>
      <c r="D1" s="52"/>
      <c r="E1" s="52"/>
      <c r="F1" s="3" t="s">
        <v>1</v>
      </c>
      <c r="G1" s="1" t="s">
        <v>2</v>
      </c>
      <c r="H1" s="53" t="s">
        <v>73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74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0" x14ac:dyDescent="0.25">
      <c r="A6" s="15">
        <v>1</v>
      </c>
      <c r="B6" s="16">
        <v>1</v>
      </c>
      <c r="C6" s="17" t="s">
        <v>23</v>
      </c>
      <c r="D6" s="18" t="s">
        <v>24</v>
      </c>
      <c r="E6" s="50" t="str">
        <f>'[1]1'!$D$4</f>
        <v>Каша вязкая молочная рисовая  с маслом сливочным 72 %</v>
      </c>
      <c r="F6" s="20">
        <v>200</v>
      </c>
      <c r="G6" s="20">
        <v>5</v>
      </c>
      <c r="H6" s="20">
        <v>7.2</v>
      </c>
      <c r="I6" s="20">
        <v>32</v>
      </c>
      <c r="J6" s="20">
        <v>110.18</v>
      </c>
      <c r="K6" s="21"/>
      <c r="L6" s="20">
        <v>40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41</v>
      </c>
      <c r="F8" s="27">
        <v>250</v>
      </c>
      <c r="G8" s="27">
        <v>7.5</v>
      </c>
      <c r="H8" s="27">
        <v>0</v>
      </c>
      <c r="I8" s="27">
        <v>22.35</v>
      </c>
      <c r="J8" s="27">
        <v>95</v>
      </c>
      <c r="K8" s="28"/>
      <c r="L8" s="27">
        <v>20.57</v>
      </c>
    </row>
    <row r="9" spans="1:12" ht="15" x14ac:dyDescent="0.25">
      <c r="A9" s="22"/>
      <c r="B9" s="23"/>
      <c r="C9" s="24"/>
      <c r="D9" s="29" t="s">
        <v>26</v>
      </c>
      <c r="E9" s="26" t="s">
        <v>54</v>
      </c>
      <c r="F9" s="27">
        <v>60</v>
      </c>
      <c r="G9" s="27">
        <v>4.05</v>
      </c>
      <c r="H9" s="27">
        <v>2.8</v>
      </c>
      <c r="I9" s="27">
        <v>90.3</v>
      </c>
      <c r="J9" s="27">
        <v>157.69999999999999</v>
      </c>
      <c r="K9" s="28"/>
      <c r="L9" s="27">
        <v>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40</v>
      </c>
      <c r="F11" s="27">
        <v>10</v>
      </c>
      <c r="G11" s="27">
        <v>2.9</v>
      </c>
      <c r="H11" s="27">
        <v>8.5</v>
      </c>
      <c r="I11" s="27">
        <v>0.5</v>
      </c>
      <c r="J11" s="27">
        <v>270</v>
      </c>
      <c r="K11" s="28"/>
      <c r="L11" s="27">
        <v>10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19.45</v>
      </c>
      <c r="H13" s="35">
        <f t="shared" si="0"/>
        <v>18.5</v>
      </c>
      <c r="I13" s="35">
        <f t="shared" si="0"/>
        <v>145.15</v>
      </c>
      <c r="J13" s="35">
        <f t="shared" si="0"/>
        <v>632.88</v>
      </c>
      <c r="K13" s="36"/>
      <c r="L13" s="35">
        <f>SUM(L6:L12)</f>
        <v>73.569999999999993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 t="s">
        <v>55</v>
      </c>
      <c r="F15" s="27">
        <v>300</v>
      </c>
      <c r="G15" s="27">
        <v>19.5</v>
      </c>
      <c r="H15" s="27">
        <v>12</v>
      </c>
      <c r="I15" s="27">
        <v>33.299999999999997</v>
      </c>
      <c r="J15" s="27">
        <v>324</v>
      </c>
      <c r="K15" s="28"/>
      <c r="L15" s="27">
        <v>55</v>
      </c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 t="s">
        <v>56</v>
      </c>
      <c r="F18" s="27">
        <v>250</v>
      </c>
      <c r="G18" s="27">
        <v>7.5</v>
      </c>
      <c r="H18" s="27">
        <v>0</v>
      </c>
      <c r="I18" s="27">
        <v>22.25</v>
      </c>
      <c r="J18" s="27">
        <v>95</v>
      </c>
      <c r="K18" s="28"/>
      <c r="L18" s="27">
        <v>15.57</v>
      </c>
    </row>
    <row r="19" spans="1:12" ht="15" x14ac:dyDescent="0.25">
      <c r="A19" s="22"/>
      <c r="B19" s="23"/>
      <c r="C19" s="24"/>
      <c r="D19" s="29" t="s">
        <v>35</v>
      </c>
      <c r="E19" s="26" t="s">
        <v>57</v>
      </c>
      <c r="F19" s="27">
        <v>150</v>
      </c>
      <c r="G19" s="27">
        <v>10.55</v>
      </c>
      <c r="H19" s="27">
        <v>6.05</v>
      </c>
      <c r="I19" s="27">
        <v>31</v>
      </c>
      <c r="J19" s="27">
        <v>371.5</v>
      </c>
      <c r="K19" s="28"/>
      <c r="L19" s="27">
        <v>3</v>
      </c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700</v>
      </c>
      <c r="G23" s="35">
        <f t="shared" ref="G23:J23" si="1">SUM(G14:G22)</f>
        <v>37.549999999999997</v>
      </c>
      <c r="H23" s="35">
        <f t="shared" si="1"/>
        <v>18.05</v>
      </c>
      <c r="I23" s="35">
        <f t="shared" si="1"/>
        <v>86.55</v>
      </c>
      <c r="J23" s="35">
        <f t="shared" si="1"/>
        <v>790.5</v>
      </c>
      <c r="K23" s="36"/>
      <c r="L23" s="35">
        <f>SUM(L14:L22)</f>
        <v>73.569999999999993</v>
      </c>
    </row>
    <row r="24" spans="1:12" ht="15" x14ac:dyDescent="0.2">
      <c r="A24" s="40">
        <f>A6</f>
        <v>1</v>
      </c>
      <c r="B24" s="41">
        <f>B6</f>
        <v>1</v>
      </c>
      <c r="C24" s="54" t="s">
        <v>37</v>
      </c>
      <c r="D24" s="55"/>
      <c r="E24" s="42"/>
      <c r="F24" s="43">
        <f>F13+F23</f>
        <v>1220</v>
      </c>
      <c r="G24" s="43">
        <f t="shared" ref="G24:J24" si="2">G13+G23</f>
        <v>57</v>
      </c>
      <c r="H24" s="43">
        <f t="shared" si="2"/>
        <v>36.549999999999997</v>
      </c>
      <c r="I24" s="43">
        <f t="shared" si="2"/>
        <v>231.7</v>
      </c>
      <c r="J24" s="43">
        <f t="shared" si="2"/>
        <v>1423.38</v>
      </c>
      <c r="K24" s="43"/>
      <c r="L24" s="43">
        <f>L13+L23</f>
        <v>147.13999999999999</v>
      </c>
    </row>
    <row r="25" spans="1:12" ht="25.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42</v>
      </c>
      <c r="F25" s="20">
        <v>250</v>
      </c>
      <c r="G25" s="20">
        <v>16.2</v>
      </c>
      <c r="H25" s="20">
        <v>5.25</v>
      </c>
      <c r="I25" s="20">
        <v>21.2</v>
      </c>
      <c r="J25" s="20">
        <v>225.5</v>
      </c>
      <c r="K25" s="21"/>
      <c r="L25" s="20">
        <v>50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26" t="s">
        <v>43</v>
      </c>
      <c r="F27" s="27">
        <v>250</v>
      </c>
      <c r="G27" s="27">
        <v>0.5</v>
      </c>
      <c r="H27" s="27">
        <v>0.25</v>
      </c>
      <c r="I27" s="27">
        <v>17.75</v>
      </c>
      <c r="J27" s="27">
        <v>67</v>
      </c>
      <c r="K27" s="28"/>
      <c r="L27" s="27">
        <v>15.57</v>
      </c>
    </row>
    <row r="28" spans="1:12" ht="15" x14ac:dyDescent="0.25">
      <c r="A28" s="44"/>
      <c r="B28" s="23"/>
      <c r="C28" s="24"/>
      <c r="D28" s="29" t="s">
        <v>26</v>
      </c>
      <c r="E28" s="26" t="s">
        <v>58</v>
      </c>
      <c r="F28" s="27">
        <v>60</v>
      </c>
      <c r="G28" s="27">
        <v>4.05</v>
      </c>
      <c r="H28" s="27">
        <v>2.8</v>
      </c>
      <c r="I28" s="27">
        <v>10</v>
      </c>
      <c r="J28" s="27">
        <v>157.69999999999999</v>
      </c>
      <c r="K28" s="28"/>
      <c r="L28" s="27">
        <v>3</v>
      </c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 t="s">
        <v>59</v>
      </c>
      <c r="F30" s="27">
        <v>20</v>
      </c>
      <c r="G30" s="27">
        <v>0.2</v>
      </c>
      <c r="H30" s="27">
        <v>1E-3</v>
      </c>
      <c r="I30" s="27">
        <v>0.8</v>
      </c>
      <c r="J30" s="27">
        <v>3</v>
      </c>
      <c r="K30" s="28"/>
      <c r="L30" s="27">
        <v>5</v>
      </c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580</v>
      </c>
      <c r="G32" s="35">
        <f>SUM(G25:G31)</f>
        <v>20.95</v>
      </c>
      <c r="H32" s="35">
        <f>SUM(H25:H31)</f>
        <v>8.3010000000000002</v>
      </c>
      <c r="I32" s="35">
        <f>SUM(I25:I31)</f>
        <v>49.75</v>
      </c>
      <c r="J32" s="35">
        <f t="shared" ref="J32:L32" si="3">SUM(J25:J31)</f>
        <v>453.2</v>
      </c>
      <c r="K32" s="36"/>
      <c r="L32" s="35">
        <f t="shared" si="3"/>
        <v>73.569999999999993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26.25" customHeight="1" x14ac:dyDescent="0.25">
      <c r="A34" s="44"/>
      <c r="B34" s="23"/>
      <c r="C34" s="24"/>
      <c r="D34" s="29" t="s">
        <v>31</v>
      </c>
      <c r="E34" s="26" t="s">
        <v>42</v>
      </c>
      <c r="F34" s="27">
        <v>280</v>
      </c>
      <c r="G34" s="27">
        <v>16.2</v>
      </c>
      <c r="H34" s="27">
        <v>5.25</v>
      </c>
      <c r="I34" s="27">
        <v>21.2</v>
      </c>
      <c r="J34" s="27">
        <v>326.5</v>
      </c>
      <c r="K34" s="28"/>
      <c r="L34" s="27">
        <v>50</v>
      </c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 t="s">
        <v>60</v>
      </c>
      <c r="F37" s="27">
        <v>250</v>
      </c>
      <c r="G37" s="27">
        <v>0.5</v>
      </c>
      <c r="H37" s="27">
        <v>0.25</v>
      </c>
      <c r="I37" s="27">
        <v>17.75</v>
      </c>
      <c r="J37" s="27">
        <v>89.3</v>
      </c>
      <c r="K37" s="28"/>
      <c r="L37" s="27">
        <v>15.57</v>
      </c>
    </row>
    <row r="38" spans="1:12" ht="15" x14ac:dyDescent="0.25">
      <c r="A38" s="44"/>
      <c r="B38" s="23"/>
      <c r="C38" s="24"/>
      <c r="D38" s="29" t="s">
        <v>35</v>
      </c>
      <c r="E38" s="26" t="s">
        <v>63</v>
      </c>
      <c r="F38" s="27">
        <v>150</v>
      </c>
      <c r="G38" s="27">
        <v>4.72</v>
      </c>
      <c r="H38" s="27">
        <v>0.55000000000000004</v>
      </c>
      <c r="I38" s="27">
        <v>27.64</v>
      </c>
      <c r="J38" s="27">
        <v>142.1</v>
      </c>
      <c r="K38" s="28"/>
      <c r="L38" s="27">
        <v>3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 t="s">
        <v>59</v>
      </c>
      <c r="F40" s="27">
        <v>20</v>
      </c>
      <c r="G40" s="27">
        <v>0.2</v>
      </c>
      <c r="H40" s="27">
        <v>1E-3</v>
      </c>
      <c r="I40" s="27">
        <v>0.8</v>
      </c>
      <c r="J40" s="27">
        <v>3</v>
      </c>
      <c r="K40" s="28"/>
      <c r="L40" s="27">
        <v>5</v>
      </c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700</v>
      </c>
      <c r="G42" s="35">
        <f>SUM(G33:G41)</f>
        <v>21.619999999999997</v>
      </c>
      <c r="H42" s="35">
        <f>SUM(H33:H41)</f>
        <v>6.0510000000000002</v>
      </c>
      <c r="I42" s="35">
        <f>SUM(I33:I41)</f>
        <v>67.39</v>
      </c>
      <c r="J42" s="35">
        <f t="shared" ref="J42:L42" si="4">SUM(J33:J41)</f>
        <v>560.9</v>
      </c>
      <c r="K42" s="36"/>
      <c r="L42" s="35">
        <f t="shared" si="4"/>
        <v>73.569999999999993</v>
      </c>
    </row>
    <row r="43" spans="1:12" ht="15.75" customHeight="1" x14ac:dyDescent="0.2">
      <c r="A43" s="46">
        <f>A25</f>
        <v>1</v>
      </c>
      <c r="B43" s="46">
        <f>B25</f>
        <v>2</v>
      </c>
      <c r="C43" s="54" t="s">
        <v>37</v>
      </c>
      <c r="D43" s="55"/>
      <c r="E43" s="42"/>
      <c r="F43" s="43">
        <f>F32+F42</f>
        <v>1280</v>
      </c>
      <c r="G43" s="43">
        <f>G32+G42</f>
        <v>42.569999999999993</v>
      </c>
      <c r="H43" s="43">
        <f>H32+H42</f>
        <v>14.352</v>
      </c>
      <c r="I43" s="43">
        <f>I32+I42</f>
        <v>117.14</v>
      </c>
      <c r="J43" s="43">
        <f t="shared" ref="J43:L43" si="5">J32+J42</f>
        <v>1014.0999999999999</v>
      </c>
      <c r="K43" s="43"/>
      <c r="L43" s="43">
        <f t="shared" si="5"/>
        <v>147.13999999999999</v>
      </c>
    </row>
    <row r="44" spans="1:12" ht="27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44</v>
      </c>
      <c r="F44" s="20">
        <v>240</v>
      </c>
      <c r="G44" s="20">
        <v>15.72</v>
      </c>
      <c r="H44" s="20">
        <v>22.68</v>
      </c>
      <c r="I44" s="20">
        <v>36.880000000000003</v>
      </c>
      <c r="J44" s="20">
        <v>477.2</v>
      </c>
      <c r="K44" s="21"/>
      <c r="L44" s="20">
        <v>55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 t="s">
        <v>45</v>
      </c>
      <c r="F46" s="27">
        <v>200</v>
      </c>
      <c r="G46" s="27">
        <v>0.2</v>
      </c>
      <c r="H46" s="27">
        <v>0</v>
      </c>
      <c r="I46" s="27">
        <v>35.799999999999997</v>
      </c>
      <c r="J46" s="27">
        <v>29.2</v>
      </c>
      <c r="K46" s="28"/>
      <c r="L46" s="27">
        <v>15.57</v>
      </c>
    </row>
    <row r="47" spans="1:12" ht="15" x14ac:dyDescent="0.25">
      <c r="A47" s="22"/>
      <c r="B47" s="23"/>
      <c r="C47" s="24"/>
      <c r="D47" s="29" t="s">
        <v>26</v>
      </c>
      <c r="E47" s="26" t="s">
        <v>58</v>
      </c>
      <c r="F47" s="27">
        <v>60</v>
      </c>
      <c r="G47" s="27">
        <v>4.05</v>
      </c>
      <c r="H47" s="27">
        <v>2.8</v>
      </c>
      <c r="I47" s="27">
        <v>10</v>
      </c>
      <c r="J47" s="27">
        <v>157.69999999999999</v>
      </c>
      <c r="K47" s="28"/>
      <c r="L47" s="27">
        <v>3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19.97</v>
      </c>
      <c r="H51" s="35">
        <f>SUM(H44:H50)</f>
        <v>25.48</v>
      </c>
      <c r="I51" s="35">
        <f>SUM(I44:I50)</f>
        <v>82.68</v>
      </c>
      <c r="J51" s="35">
        <f t="shared" ref="J51:L51" si="6">SUM(J44:J50)</f>
        <v>664.09999999999991</v>
      </c>
      <c r="K51" s="36"/>
      <c r="L51" s="35">
        <f t="shared" si="6"/>
        <v>73.569999999999993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25.5" x14ac:dyDescent="0.25">
      <c r="A53" s="22"/>
      <c r="B53" s="23"/>
      <c r="C53" s="24"/>
      <c r="D53" s="29" t="s">
        <v>31</v>
      </c>
      <c r="E53" s="26" t="s">
        <v>61</v>
      </c>
      <c r="F53" s="27">
        <v>300</v>
      </c>
      <c r="G53" s="27">
        <v>18.64</v>
      </c>
      <c r="H53" s="27">
        <v>22.68</v>
      </c>
      <c r="I53" s="27">
        <v>51.88</v>
      </c>
      <c r="J53" s="27">
        <v>545.6</v>
      </c>
      <c r="K53" s="28"/>
      <c r="L53" s="27">
        <v>55</v>
      </c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 t="s">
        <v>62</v>
      </c>
      <c r="F56" s="27">
        <v>250</v>
      </c>
      <c r="G56" s="27">
        <v>0.2</v>
      </c>
      <c r="H56" s="27"/>
      <c r="I56" s="27">
        <v>35.799999999999997</v>
      </c>
      <c r="J56" s="27">
        <v>29.2</v>
      </c>
      <c r="K56" s="28"/>
      <c r="L56" s="27">
        <v>15.57</v>
      </c>
    </row>
    <row r="57" spans="1:12" ht="15" x14ac:dyDescent="0.25">
      <c r="A57" s="22"/>
      <c r="B57" s="23"/>
      <c r="C57" s="24"/>
      <c r="D57" s="29" t="s">
        <v>35</v>
      </c>
      <c r="E57" s="26" t="s">
        <v>57</v>
      </c>
      <c r="F57" s="27">
        <v>150</v>
      </c>
      <c r="G57" s="27">
        <v>4.72</v>
      </c>
      <c r="H57" s="27">
        <v>0.15</v>
      </c>
      <c r="I57" s="27">
        <v>27.64</v>
      </c>
      <c r="J57" s="27">
        <v>124.9</v>
      </c>
      <c r="K57" s="28"/>
      <c r="L57" s="27">
        <v>3</v>
      </c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700</v>
      </c>
      <c r="G61" s="35">
        <f>SUM(G52:G60)</f>
        <v>23.56</v>
      </c>
      <c r="H61" s="35">
        <f>SUM(H52:H60)</f>
        <v>22.83</v>
      </c>
      <c r="I61" s="35">
        <f>SUM(I52:I60)</f>
        <v>115.32000000000001</v>
      </c>
      <c r="J61" s="35">
        <f t="shared" ref="J61:L61" si="7">SUM(J52:J60)</f>
        <v>699.7</v>
      </c>
      <c r="K61" s="36"/>
      <c r="L61" s="35">
        <f t="shared" si="7"/>
        <v>73.569999999999993</v>
      </c>
    </row>
    <row r="62" spans="1:12" ht="15.75" customHeight="1" x14ac:dyDescent="0.2">
      <c r="A62" s="40">
        <f>A44</f>
        <v>1</v>
      </c>
      <c r="B62" s="41">
        <f>B44</f>
        <v>3</v>
      </c>
      <c r="C62" s="54" t="s">
        <v>37</v>
      </c>
      <c r="D62" s="55"/>
      <c r="E62" s="42"/>
      <c r="F62" s="43">
        <f>F51+F61</f>
        <v>1200</v>
      </c>
      <c r="G62" s="43">
        <f>G51+G61</f>
        <v>43.53</v>
      </c>
      <c r="H62" s="43">
        <f>H51+H61</f>
        <v>48.31</v>
      </c>
      <c r="I62" s="43">
        <f>I51+I61</f>
        <v>198</v>
      </c>
      <c r="J62" s="43">
        <f t="shared" ref="J62:L62" si="8">J51+J61</f>
        <v>1363.8</v>
      </c>
      <c r="K62" s="43"/>
      <c r="L62" s="43">
        <f t="shared" si="8"/>
        <v>147.13999999999999</v>
      </c>
    </row>
    <row r="63" spans="1:12" ht="25.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46</v>
      </c>
      <c r="F63" s="20">
        <v>230</v>
      </c>
      <c r="G63" s="20">
        <v>8.4</v>
      </c>
      <c r="H63" s="20">
        <v>0.45</v>
      </c>
      <c r="I63" s="20">
        <v>17.75</v>
      </c>
      <c r="J63" s="20">
        <v>334.9</v>
      </c>
      <c r="K63" s="21"/>
      <c r="L63" s="20">
        <v>55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25</v>
      </c>
      <c r="E65" s="26" t="s">
        <v>47</v>
      </c>
      <c r="F65" s="27">
        <v>200</v>
      </c>
      <c r="G65" s="27">
        <v>6.4</v>
      </c>
      <c r="H65" s="27">
        <v>7.6</v>
      </c>
      <c r="I65" s="27">
        <v>22</v>
      </c>
      <c r="J65" s="27">
        <v>150</v>
      </c>
      <c r="K65" s="28"/>
      <c r="L65" s="27">
        <v>15.57</v>
      </c>
    </row>
    <row r="66" spans="1:12" ht="15" x14ac:dyDescent="0.25">
      <c r="A66" s="22"/>
      <c r="B66" s="23"/>
      <c r="C66" s="24"/>
      <c r="D66" s="29" t="s">
        <v>26</v>
      </c>
      <c r="E66" s="26" t="s">
        <v>54</v>
      </c>
      <c r="F66" s="27">
        <v>110</v>
      </c>
      <c r="G66" s="27">
        <v>5.05</v>
      </c>
      <c r="H66" s="27">
        <v>2.8</v>
      </c>
      <c r="I66" s="27">
        <v>10</v>
      </c>
      <c r="J66" s="27">
        <v>139</v>
      </c>
      <c r="K66" s="28"/>
      <c r="L66" s="27">
        <v>3</v>
      </c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540</v>
      </c>
      <c r="G70" s="35">
        <f>SUM(G63:G69)</f>
        <v>19.850000000000001</v>
      </c>
      <c r="H70" s="35">
        <f>SUM(H63:H69)</f>
        <v>10.849999999999998</v>
      </c>
      <c r="I70" s="35">
        <f>SUM(I63:I69)</f>
        <v>49.75</v>
      </c>
      <c r="J70" s="35">
        <f t="shared" ref="J70:L70" si="9">SUM(J63:J69)</f>
        <v>623.9</v>
      </c>
      <c r="K70" s="36"/>
      <c r="L70" s="35">
        <f t="shared" si="9"/>
        <v>73.569999999999993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26.25" customHeight="1" x14ac:dyDescent="0.25">
      <c r="A72" s="22"/>
      <c r="B72" s="23"/>
      <c r="C72" s="24"/>
      <c r="D72" s="29" t="s">
        <v>31</v>
      </c>
      <c r="E72" s="26" t="s">
        <v>46</v>
      </c>
      <c r="F72" s="27">
        <v>300</v>
      </c>
      <c r="G72" s="27">
        <v>14.5</v>
      </c>
      <c r="H72" s="27">
        <v>6.15</v>
      </c>
      <c r="I72" s="27">
        <v>19.75</v>
      </c>
      <c r="J72" s="27">
        <v>350.9</v>
      </c>
      <c r="K72" s="28"/>
      <c r="L72" s="27">
        <v>55</v>
      </c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 t="s">
        <v>47</v>
      </c>
      <c r="F75" s="27">
        <v>250</v>
      </c>
      <c r="G75" s="27">
        <v>6.4</v>
      </c>
      <c r="H75" s="27">
        <v>8</v>
      </c>
      <c r="I75" s="27">
        <v>32.5</v>
      </c>
      <c r="J75" s="27">
        <v>190</v>
      </c>
      <c r="K75" s="28"/>
      <c r="L75" s="27">
        <v>15.57</v>
      </c>
    </row>
    <row r="76" spans="1:12" ht="15" x14ac:dyDescent="0.25">
      <c r="A76" s="22"/>
      <c r="B76" s="23"/>
      <c r="C76" s="24"/>
      <c r="D76" s="29" t="s">
        <v>35</v>
      </c>
      <c r="E76" s="26" t="s">
        <v>54</v>
      </c>
      <c r="F76" s="27">
        <v>150</v>
      </c>
      <c r="G76" s="27">
        <v>6</v>
      </c>
      <c r="H76" s="27">
        <v>3.1</v>
      </c>
      <c r="I76" s="27">
        <v>11</v>
      </c>
      <c r="J76" s="27">
        <v>143</v>
      </c>
      <c r="K76" s="28"/>
      <c r="L76" s="27">
        <v>3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700</v>
      </c>
      <c r="G80" s="35">
        <f>SUM(G71:G79)</f>
        <v>26.9</v>
      </c>
      <c r="H80" s="35">
        <f>SUM(H71:H79)</f>
        <v>17.25</v>
      </c>
      <c r="I80" s="35">
        <f>SUM(I71:I79)</f>
        <v>63.25</v>
      </c>
      <c r="J80" s="35">
        <f t="shared" ref="J80:L80" si="10">SUM(J71:J79)</f>
        <v>683.9</v>
      </c>
      <c r="K80" s="36"/>
      <c r="L80" s="35">
        <f t="shared" si="10"/>
        <v>73.569999999999993</v>
      </c>
    </row>
    <row r="81" spans="1:12" ht="15.75" customHeight="1" x14ac:dyDescent="0.2">
      <c r="A81" s="40">
        <f>A63</f>
        <v>1</v>
      </c>
      <c r="B81" s="41">
        <f>B63</f>
        <v>4</v>
      </c>
      <c r="C81" s="54" t="s">
        <v>37</v>
      </c>
      <c r="D81" s="55"/>
      <c r="E81" s="42"/>
      <c r="F81" s="43">
        <f>F70+F80</f>
        <v>1240</v>
      </c>
      <c r="G81" s="43">
        <f>G70+G80</f>
        <v>46.75</v>
      </c>
      <c r="H81" s="43">
        <f>H70+H80</f>
        <v>28.099999999999998</v>
      </c>
      <c r="I81" s="43">
        <f>I70+I80</f>
        <v>113</v>
      </c>
      <c r="J81" s="43">
        <f t="shared" ref="J81:L81" si="11">J70+J80</f>
        <v>1307.8</v>
      </c>
      <c r="K81" s="43"/>
      <c r="L81" s="43">
        <f t="shared" si="11"/>
        <v>147.13999999999999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48</v>
      </c>
      <c r="F82" s="20">
        <v>250</v>
      </c>
      <c r="G82" s="20">
        <v>23.75</v>
      </c>
      <c r="H82" s="20">
        <v>20.75</v>
      </c>
      <c r="I82" s="20">
        <v>91</v>
      </c>
      <c r="J82" s="20">
        <v>545.20000000000005</v>
      </c>
      <c r="K82" s="21"/>
      <c r="L82" s="20">
        <v>55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26" t="s">
        <v>64</v>
      </c>
      <c r="F84" s="27">
        <v>250</v>
      </c>
      <c r="G84" s="27">
        <v>7.5</v>
      </c>
      <c r="H84" s="27">
        <v>0</v>
      </c>
      <c r="I84" s="27">
        <v>22.25</v>
      </c>
      <c r="J84" s="27">
        <v>10.42</v>
      </c>
      <c r="K84" s="28"/>
      <c r="L84" s="27">
        <v>15.57</v>
      </c>
    </row>
    <row r="85" spans="1:12" ht="15" x14ac:dyDescent="0.25">
      <c r="A85" s="22"/>
      <c r="B85" s="23"/>
      <c r="C85" s="24"/>
      <c r="D85" s="29" t="s">
        <v>26</v>
      </c>
      <c r="E85" s="26" t="s">
        <v>54</v>
      </c>
      <c r="F85" s="27">
        <v>75</v>
      </c>
      <c r="G85" s="27">
        <v>3.45</v>
      </c>
      <c r="H85" s="27">
        <v>2.7</v>
      </c>
      <c r="I85" s="27">
        <v>6.4</v>
      </c>
      <c r="J85" s="27">
        <v>139</v>
      </c>
      <c r="K85" s="28"/>
      <c r="L85" s="27">
        <v>3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575</v>
      </c>
      <c r="G89" s="35">
        <f>SUM(G82:G88)</f>
        <v>34.700000000000003</v>
      </c>
      <c r="H89" s="35">
        <f>SUM(H82:H88)</f>
        <v>23.45</v>
      </c>
      <c r="I89" s="35">
        <f>SUM(I82:I88)</f>
        <v>119.65</v>
      </c>
      <c r="J89" s="35">
        <f t="shared" ref="J89:L89" si="12">SUM(J82:J88)</f>
        <v>694.62</v>
      </c>
      <c r="K89" s="36"/>
      <c r="L89" s="35">
        <f t="shared" si="12"/>
        <v>73.569999999999993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 t="s">
        <v>48</v>
      </c>
      <c r="F91" s="27">
        <v>300</v>
      </c>
      <c r="G91" s="27">
        <v>23.75</v>
      </c>
      <c r="H91" s="27">
        <v>20.75</v>
      </c>
      <c r="I91" s="27">
        <v>91</v>
      </c>
      <c r="J91" s="27">
        <v>645.20000000000005</v>
      </c>
      <c r="K91" s="28"/>
      <c r="L91" s="27">
        <v>55</v>
      </c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 t="s">
        <v>65</v>
      </c>
      <c r="F94" s="27">
        <v>250</v>
      </c>
      <c r="G94" s="27">
        <v>7.5</v>
      </c>
      <c r="H94" s="27">
        <v>0</v>
      </c>
      <c r="I94" s="27">
        <v>22.25</v>
      </c>
      <c r="J94" s="27">
        <v>95</v>
      </c>
      <c r="K94" s="28"/>
      <c r="L94" s="27">
        <v>15.57</v>
      </c>
    </row>
    <row r="95" spans="1:12" ht="15" x14ac:dyDescent="0.25">
      <c r="A95" s="22"/>
      <c r="B95" s="23"/>
      <c r="C95" s="24"/>
      <c r="D95" s="29" t="s">
        <v>35</v>
      </c>
      <c r="E95" s="26" t="s">
        <v>54</v>
      </c>
      <c r="F95" s="27">
        <v>150</v>
      </c>
      <c r="G95" s="27">
        <v>4.72</v>
      </c>
      <c r="H95" s="27">
        <v>4.0999999999999996</v>
      </c>
      <c r="I95" s="27">
        <v>276</v>
      </c>
      <c r="J95" s="27">
        <v>217.7</v>
      </c>
      <c r="K95" s="28"/>
      <c r="L95" s="27">
        <v>3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700</v>
      </c>
      <c r="G99" s="35">
        <f>SUM(G90:G98)</f>
        <v>35.97</v>
      </c>
      <c r="H99" s="35">
        <f>SUM(H90:H98)</f>
        <v>24.85</v>
      </c>
      <c r="I99" s="35">
        <f>SUM(I90:I98)</f>
        <v>389.25</v>
      </c>
      <c r="J99" s="35">
        <f t="shared" ref="J99:L99" si="13">SUM(J90:J98)</f>
        <v>957.90000000000009</v>
      </c>
      <c r="K99" s="36"/>
      <c r="L99" s="35">
        <f t="shared" si="13"/>
        <v>73.569999999999993</v>
      </c>
    </row>
    <row r="100" spans="1:12" ht="15.75" customHeight="1" x14ac:dyDescent="0.2">
      <c r="A100" s="40">
        <f>A82</f>
        <v>1</v>
      </c>
      <c r="B100" s="41">
        <f>B82</f>
        <v>5</v>
      </c>
      <c r="C100" s="54" t="s">
        <v>37</v>
      </c>
      <c r="D100" s="55"/>
      <c r="E100" s="42"/>
      <c r="F100" s="43">
        <f>F89+F99</f>
        <v>1275</v>
      </c>
      <c r="G100" s="43">
        <f>G89+G99</f>
        <v>70.67</v>
      </c>
      <c r="H100" s="43">
        <f>H89+H99</f>
        <v>48.3</v>
      </c>
      <c r="I100" s="43">
        <f>I89+I99</f>
        <v>508.9</v>
      </c>
      <c r="J100" s="43">
        <f t="shared" ref="J100:L100" si="14">J89+J99</f>
        <v>1652.52</v>
      </c>
      <c r="K100" s="43"/>
      <c r="L100" s="43">
        <f t="shared" si="14"/>
        <v>147.13999999999999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49</v>
      </c>
      <c r="F101" s="20">
        <v>220</v>
      </c>
      <c r="G101" s="20">
        <v>16.8</v>
      </c>
      <c r="H101" s="20">
        <v>35.15</v>
      </c>
      <c r="I101" s="20">
        <v>20.6</v>
      </c>
      <c r="J101" s="20">
        <v>418</v>
      </c>
      <c r="K101" s="21"/>
      <c r="L101" s="20">
        <v>55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26" t="s">
        <v>66</v>
      </c>
      <c r="F103" s="27">
        <v>200</v>
      </c>
      <c r="G103" s="27">
        <v>0.5</v>
      </c>
      <c r="H103" s="27">
        <v>0.25</v>
      </c>
      <c r="I103" s="27">
        <v>17.75</v>
      </c>
      <c r="J103" s="27">
        <v>67</v>
      </c>
      <c r="K103" s="28"/>
      <c r="L103" s="27">
        <v>15.57</v>
      </c>
    </row>
    <row r="104" spans="1:12" ht="15" x14ac:dyDescent="0.25">
      <c r="A104" s="22"/>
      <c r="B104" s="23"/>
      <c r="C104" s="24"/>
      <c r="D104" s="29" t="s">
        <v>26</v>
      </c>
      <c r="E104" s="26" t="s">
        <v>39</v>
      </c>
      <c r="F104" s="27">
        <v>80</v>
      </c>
      <c r="G104" s="27">
        <v>4.05</v>
      </c>
      <c r="H104" s="27">
        <v>20.100000000000001</v>
      </c>
      <c r="I104" s="27">
        <v>90.3</v>
      </c>
      <c r="J104" s="27">
        <v>157.69999999999999</v>
      </c>
      <c r="K104" s="28"/>
      <c r="L104" s="27">
        <v>3</v>
      </c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 t="shared" ref="G108:J108" si="15">SUM(G101:G107)</f>
        <v>21.35</v>
      </c>
      <c r="H108" s="35">
        <f t="shared" si="15"/>
        <v>55.5</v>
      </c>
      <c r="I108" s="35">
        <f t="shared" si="15"/>
        <v>128.65</v>
      </c>
      <c r="J108" s="35">
        <f t="shared" si="15"/>
        <v>642.70000000000005</v>
      </c>
      <c r="K108" s="36"/>
      <c r="L108" s="35">
        <f>SUM(L101:L107)</f>
        <v>73.569999999999993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 t="s">
        <v>49</v>
      </c>
      <c r="F110" s="27">
        <v>300</v>
      </c>
      <c r="G110" s="27">
        <v>19.8</v>
      </c>
      <c r="H110" s="27">
        <v>41</v>
      </c>
      <c r="I110" s="27">
        <v>22</v>
      </c>
      <c r="J110" s="27">
        <v>449.3</v>
      </c>
      <c r="K110" s="28"/>
      <c r="L110" s="27">
        <v>55</v>
      </c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 t="s">
        <v>66</v>
      </c>
      <c r="F113" s="27">
        <v>250</v>
      </c>
      <c r="G113" s="27">
        <v>0.5</v>
      </c>
      <c r="H113" s="27">
        <v>0.25</v>
      </c>
      <c r="I113" s="27">
        <v>17.75</v>
      </c>
      <c r="J113" s="27">
        <v>67</v>
      </c>
      <c r="K113" s="28"/>
      <c r="L113" s="27">
        <v>15.57</v>
      </c>
    </row>
    <row r="114" spans="1:12" ht="15" x14ac:dyDescent="0.25">
      <c r="A114" s="22"/>
      <c r="B114" s="23"/>
      <c r="C114" s="24"/>
      <c r="D114" s="29" t="s">
        <v>35</v>
      </c>
      <c r="E114" s="26" t="s">
        <v>57</v>
      </c>
      <c r="F114" s="27">
        <v>150</v>
      </c>
      <c r="G114" s="27">
        <v>4.72</v>
      </c>
      <c r="H114" s="27">
        <v>3.1</v>
      </c>
      <c r="I114" s="27">
        <v>27.84</v>
      </c>
      <c r="J114" s="27">
        <v>217.7</v>
      </c>
      <c r="K114" s="28"/>
      <c r="L114" s="27">
        <v>3</v>
      </c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700</v>
      </c>
      <c r="G118" s="35">
        <f t="shared" ref="G118:J118" si="16">SUM(G109:G117)</f>
        <v>25.02</v>
      </c>
      <c r="H118" s="35">
        <f t="shared" si="16"/>
        <v>44.35</v>
      </c>
      <c r="I118" s="35">
        <f t="shared" si="16"/>
        <v>67.59</v>
      </c>
      <c r="J118" s="35">
        <f t="shared" si="16"/>
        <v>734</v>
      </c>
      <c r="K118" s="36"/>
      <c r="L118" s="35">
        <f>SUM(L109:L117)</f>
        <v>73.569999999999993</v>
      </c>
    </row>
    <row r="119" spans="1:12" ht="15" x14ac:dyDescent="0.2">
      <c r="A119" s="40">
        <f>A101</f>
        <v>2</v>
      </c>
      <c r="B119" s="41">
        <f>B101</f>
        <v>1</v>
      </c>
      <c r="C119" s="54" t="s">
        <v>37</v>
      </c>
      <c r="D119" s="55"/>
      <c r="E119" s="42"/>
      <c r="F119" s="43">
        <f>F108+F118</f>
        <v>1200</v>
      </c>
      <c r="G119" s="43">
        <f>G108+G118</f>
        <v>46.370000000000005</v>
      </c>
      <c r="H119" s="43">
        <f>H108+H118</f>
        <v>99.85</v>
      </c>
      <c r="I119" s="43">
        <f>I108+I118</f>
        <v>196.24</v>
      </c>
      <c r="J119" s="43">
        <f t="shared" ref="J119:L119" si="17">J108+J118</f>
        <v>1376.7</v>
      </c>
      <c r="K119" s="43"/>
      <c r="L119" s="43">
        <f t="shared" si="17"/>
        <v>147.13999999999999</v>
      </c>
    </row>
    <row r="120" spans="1:12" ht="30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50</v>
      </c>
      <c r="F120" s="20">
        <v>260</v>
      </c>
      <c r="G120" s="20">
        <v>9.49</v>
      </c>
      <c r="H120" s="20">
        <v>9.4600000000000009</v>
      </c>
      <c r="I120" s="20">
        <v>15.86</v>
      </c>
      <c r="J120" s="20">
        <v>266.3</v>
      </c>
      <c r="K120" s="21"/>
      <c r="L120" s="20">
        <v>55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26" t="s">
        <v>51</v>
      </c>
      <c r="F122" s="27">
        <v>200</v>
      </c>
      <c r="G122" s="27">
        <v>7.5</v>
      </c>
      <c r="H122" s="27">
        <v>0</v>
      </c>
      <c r="I122" s="27">
        <v>22.25</v>
      </c>
      <c r="J122" s="27">
        <v>95</v>
      </c>
      <c r="K122" s="28"/>
      <c r="L122" s="27">
        <v>15.57</v>
      </c>
    </row>
    <row r="123" spans="1:12" ht="15" x14ac:dyDescent="0.25">
      <c r="A123" s="44"/>
      <c r="B123" s="23"/>
      <c r="C123" s="24"/>
      <c r="D123" s="29" t="s">
        <v>26</v>
      </c>
      <c r="E123" s="26" t="s">
        <v>58</v>
      </c>
      <c r="F123" s="27">
        <v>75</v>
      </c>
      <c r="G123" s="27">
        <v>4.05</v>
      </c>
      <c r="H123" s="27">
        <v>2.8</v>
      </c>
      <c r="I123" s="27">
        <v>90.3</v>
      </c>
      <c r="J123" s="27">
        <v>606</v>
      </c>
      <c r="K123" s="28"/>
      <c r="L123" s="27">
        <v>3</v>
      </c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535</v>
      </c>
      <c r="G127" s="35">
        <f t="shared" ref="G127:J127" si="18">SUM(G120:G126)</f>
        <v>21.040000000000003</v>
      </c>
      <c r="H127" s="35">
        <f t="shared" si="18"/>
        <v>12.260000000000002</v>
      </c>
      <c r="I127" s="35">
        <f t="shared" si="18"/>
        <v>128.41</v>
      </c>
      <c r="J127" s="35">
        <f t="shared" si="18"/>
        <v>967.3</v>
      </c>
      <c r="K127" s="36"/>
      <c r="L127" s="35">
        <f>SUM(L120:L126)</f>
        <v>73.569999999999993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25.5" x14ac:dyDescent="0.25">
      <c r="A129" s="44"/>
      <c r="B129" s="23"/>
      <c r="C129" s="24"/>
      <c r="D129" s="29" t="s">
        <v>31</v>
      </c>
      <c r="E129" s="26" t="s">
        <v>50</v>
      </c>
      <c r="F129" s="27">
        <v>350</v>
      </c>
      <c r="G129" s="27">
        <v>10.8</v>
      </c>
      <c r="H129" s="27">
        <v>21.4</v>
      </c>
      <c r="I129" s="27">
        <v>16.600000000000001</v>
      </c>
      <c r="J129" s="27">
        <v>391.1</v>
      </c>
      <c r="K129" s="28"/>
      <c r="L129" s="27">
        <v>55</v>
      </c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 t="s">
        <v>51</v>
      </c>
      <c r="F132" s="27">
        <v>200</v>
      </c>
      <c r="G132" s="27">
        <v>7.5</v>
      </c>
      <c r="H132" s="27">
        <v>0</v>
      </c>
      <c r="I132" s="27">
        <v>22.25</v>
      </c>
      <c r="J132" s="27">
        <v>95</v>
      </c>
      <c r="K132" s="28"/>
      <c r="L132" s="27">
        <v>15.57</v>
      </c>
    </row>
    <row r="133" spans="1:12" ht="15" x14ac:dyDescent="0.25">
      <c r="A133" s="44"/>
      <c r="B133" s="23"/>
      <c r="C133" s="24"/>
      <c r="D133" s="29" t="s">
        <v>35</v>
      </c>
      <c r="E133" s="26" t="s">
        <v>58</v>
      </c>
      <c r="F133" s="27">
        <v>150</v>
      </c>
      <c r="G133" s="27">
        <v>7.8</v>
      </c>
      <c r="H133" s="27">
        <v>14.4</v>
      </c>
      <c r="I133" s="27">
        <v>5.55</v>
      </c>
      <c r="J133" s="27">
        <v>185.1</v>
      </c>
      <c r="K133" s="28"/>
      <c r="L133" s="27">
        <v>3</v>
      </c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700</v>
      </c>
      <c r="G137" s="35">
        <f t="shared" ref="G137:J137" si="19">SUM(G128:G136)</f>
        <v>26.1</v>
      </c>
      <c r="H137" s="35">
        <f t="shared" si="19"/>
        <v>35.799999999999997</v>
      </c>
      <c r="I137" s="35">
        <f t="shared" si="19"/>
        <v>44.4</v>
      </c>
      <c r="J137" s="35">
        <f t="shared" si="19"/>
        <v>671.2</v>
      </c>
      <c r="K137" s="36"/>
      <c r="L137" s="35">
        <f>SUM(L128:L136)</f>
        <v>73.569999999999993</v>
      </c>
    </row>
    <row r="138" spans="1:12" ht="15" x14ac:dyDescent="0.2">
      <c r="A138" s="46">
        <f>A120</f>
        <v>2</v>
      </c>
      <c r="B138" s="46">
        <f>B120</f>
        <v>2</v>
      </c>
      <c r="C138" s="54" t="s">
        <v>37</v>
      </c>
      <c r="D138" s="55"/>
      <c r="E138" s="42"/>
      <c r="F138" s="43">
        <f>F127+F137</f>
        <v>1235</v>
      </c>
      <c r="G138" s="43">
        <f>G127+G137</f>
        <v>47.14</v>
      </c>
      <c r="H138" s="43">
        <f>H127+H137</f>
        <v>48.06</v>
      </c>
      <c r="I138" s="43">
        <f>I127+I137</f>
        <v>172.81</v>
      </c>
      <c r="J138" s="43">
        <f t="shared" ref="J138:L138" si="20">J127+J137</f>
        <v>1638.5</v>
      </c>
      <c r="K138" s="43"/>
      <c r="L138" s="43">
        <f t="shared" si="20"/>
        <v>147.13999999999999</v>
      </c>
    </row>
    <row r="139" spans="1:12" ht="27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67</v>
      </c>
      <c r="F139" s="20">
        <v>240</v>
      </c>
      <c r="G139" s="20">
        <v>14.42</v>
      </c>
      <c r="H139" s="20">
        <v>22.73</v>
      </c>
      <c r="I139" s="20">
        <v>44.08</v>
      </c>
      <c r="J139" s="20">
        <v>531.29999999999995</v>
      </c>
      <c r="K139" s="21"/>
      <c r="L139" s="20">
        <v>55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26" t="s">
        <v>41</v>
      </c>
      <c r="F141" s="27">
        <v>200</v>
      </c>
      <c r="G141" s="27">
        <v>7.5</v>
      </c>
      <c r="H141" s="27">
        <v>0</v>
      </c>
      <c r="I141" s="27">
        <v>22.25</v>
      </c>
      <c r="J141" s="27">
        <v>95</v>
      </c>
      <c r="K141" s="28"/>
      <c r="L141" s="27">
        <v>15.57</v>
      </c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68</v>
      </c>
      <c r="F142" s="27">
        <v>60</v>
      </c>
      <c r="G142" s="27">
        <v>4.05</v>
      </c>
      <c r="H142" s="27">
        <v>2.8</v>
      </c>
      <c r="I142" s="27">
        <v>25.1</v>
      </c>
      <c r="J142" s="27">
        <v>157.69999999999999</v>
      </c>
      <c r="K142" s="28"/>
      <c r="L142" s="27">
        <v>3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 t="shared" ref="G146:J146" si="21">SUM(G139:G145)</f>
        <v>25.970000000000002</v>
      </c>
      <c r="H146" s="35">
        <f t="shared" si="21"/>
        <v>25.53</v>
      </c>
      <c r="I146" s="35">
        <f t="shared" si="21"/>
        <v>91.43</v>
      </c>
      <c r="J146" s="35">
        <f t="shared" si="21"/>
        <v>784</v>
      </c>
      <c r="K146" s="36"/>
      <c r="L146" s="35">
        <f>SUM(L139:L145)</f>
        <v>73.569999999999993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25.5" x14ac:dyDescent="0.25">
      <c r="A148" s="22"/>
      <c r="B148" s="23"/>
      <c r="C148" s="24"/>
      <c r="D148" s="29" t="s">
        <v>31</v>
      </c>
      <c r="E148" s="26" t="s">
        <v>67</v>
      </c>
      <c r="F148" s="27">
        <v>300</v>
      </c>
      <c r="G148" s="27">
        <v>14.82</v>
      </c>
      <c r="H148" s="27">
        <v>23.18</v>
      </c>
      <c r="I148" s="27">
        <v>50.68</v>
      </c>
      <c r="J148" s="27">
        <v>555.4</v>
      </c>
      <c r="K148" s="28"/>
      <c r="L148" s="27">
        <v>55</v>
      </c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 t="s">
        <v>41</v>
      </c>
      <c r="F151" s="27">
        <v>250</v>
      </c>
      <c r="G151" s="27">
        <v>7.5</v>
      </c>
      <c r="H151" s="27">
        <v>0</v>
      </c>
      <c r="I151" s="27">
        <v>22.25</v>
      </c>
      <c r="J151" s="27">
        <v>95</v>
      </c>
      <c r="K151" s="28"/>
      <c r="L151" s="27">
        <v>15.57</v>
      </c>
    </row>
    <row r="152" spans="1:12" ht="15" x14ac:dyDescent="0.25">
      <c r="A152" s="22"/>
      <c r="B152" s="23"/>
      <c r="C152" s="24"/>
      <c r="D152" s="29" t="s">
        <v>35</v>
      </c>
      <c r="E152" s="26" t="s">
        <v>68</v>
      </c>
      <c r="F152" s="27">
        <v>150</v>
      </c>
      <c r="G152" s="27">
        <v>4.72</v>
      </c>
      <c r="H152" s="27">
        <v>3.1</v>
      </c>
      <c r="I152" s="27">
        <v>27.64</v>
      </c>
      <c r="J152" s="27">
        <v>217.7</v>
      </c>
      <c r="K152" s="28"/>
      <c r="L152" s="27">
        <v>3</v>
      </c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700</v>
      </c>
      <c r="G156" s="35">
        <f t="shared" ref="G156:J156" si="22">SUM(G147:G155)</f>
        <v>27.04</v>
      </c>
      <c r="H156" s="35">
        <f t="shared" si="22"/>
        <v>26.28</v>
      </c>
      <c r="I156" s="35">
        <f t="shared" si="22"/>
        <v>100.57000000000001</v>
      </c>
      <c r="J156" s="35">
        <f t="shared" si="22"/>
        <v>868.09999999999991</v>
      </c>
      <c r="K156" s="36"/>
      <c r="L156" s="35">
        <f>SUM(L147:L155)</f>
        <v>73.569999999999993</v>
      </c>
    </row>
    <row r="157" spans="1:12" ht="15" x14ac:dyDescent="0.2">
      <c r="A157" s="40">
        <f>A139</f>
        <v>2</v>
      </c>
      <c r="B157" s="41">
        <f>B139</f>
        <v>3</v>
      </c>
      <c r="C157" s="54" t="s">
        <v>37</v>
      </c>
      <c r="D157" s="55"/>
      <c r="E157" s="42"/>
      <c r="F157" s="43">
        <f>F146+F156</f>
        <v>1200</v>
      </c>
      <c r="G157" s="43">
        <f>G146+G156</f>
        <v>53.010000000000005</v>
      </c>
      <c r="H157" s="43">
        <f>H146+H156</f>
        <v>51.81</v>
      </c>
      <c r="I157" s="43">
        <f>I146+I156</f>
        <v>192</v>
      </c>
      <c r="J157" s="43">
        <f t="shared" ref="J157:L157" si="23">J146+J156</f>
        <v>1652.1</v>
      </c>
      <c r="K157" s="43"/>
      <c r="L157" s="43">
        <f t="shared" si="23"/>
        <v>147.13999999999999</v>
      </c>
    </row>
    <row r="158" spans="1:12" ht="27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69</v>
      </c>
      <c r="F158" s="20">
        <v>240</v>
      </c>
      <c r="G158" s="20">
        <v>15.72</v>
      </c>
      <c r="H158" s="20">
        <v>22.68</v>
      </c>
      <c r="I158" s="20">
        <v>36.880000000000003</v>
      </c>
      <c r="J158" s="20">
        <v>477.2</v>
      </c>
      <c r="K158" s="21"/>
      <c r="L158" s="20">
        <v>55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26" t="s">
        <v>52</v>
      </c>
      <c r="F160" s="27">
        <v>200</v>
      </c>
      <c r="G160" s="27">
        <v>0.5</v>
      </c>
      <c r="H160" s="27">
        <v>0.25</v>
      </c>
      <c r="I160" s="27">
        <v>17.75</v>
      </c>
      <c r="J160" s="27">
        <v>67</v>
      </c>
      <c r="K160" s="28"/>
      <c r="L160" s="27">
        <v>15.57</v>
      </c>
    </row>
    <row r="161" spans="1:12" ht="15" x14ac:dyDescent="0.25">
      <c r="A161" s="22"/>
      <c r="B161" s="23"/>
      <c r="C161" s="24"/>
      <c r="D161" s="29" t="s">
        <v>26</v>
      </c>
      <c r="E161" s="26" t="s">
        <v>54</v>
      </c>
      <c r="F161" s="27">
        <v>60</v>
      </c>
      <c r="G161" s="27">
        <v>4.05</v>
      </c>
      <c r="H161" s="27">
        <v>2.8</v>
      </c>
      <c r="I161" s="27">
        <v>10</v>
      </c>
      <c r="J161" s="27">
        <v>157.69999999999999</v>
      </c>
      <c r="K161" s="28"/>
      <c r="L161" s="27">
        <v>3</v>
      </c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500</v>
      </c>
      <c r="G165" s="35">
        <f t="shared" ref="G165:J165" si="24">SUM(G158:G164)</f>
        <v>20.27</v>
      </c>
      <c r="H165" s="35">
        <f t="shared" si="24"/>
        <v>25.73</v>
      </c>
      <c r="I165" s="35">
        <f t="shared" si="24"/>
        <v>64.63</v>
      </c>
      <c r="J165" s="35">
        <f t="shared" si="24"/>
        <v>701.90000000000009</v>
      </c>
      <c r="K165" s="36"/>
      <c r="L165" s="35">
        <f>SUM(L158:L164)</f>
        <v>73.569999999999993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27" customHeight="1" x14ac:dyDescent="0.25">
      <c r="A167" s="22"/>
      <c r="B167" s="23"/>
      <c r="C167" s="24"/>
      <c r="D167" s="29" t="s">
        <v>31</v>
      </c>
      <c r="E167" s="26" t="s">
        <v>69</v>
      </c>
      <c r="F167" s="27">
        <v>300</v>
      </c>
      <c r="G167" s="27">
        <v>16.72</v>
      </c>
      <c r="H167" s="27">
        <v>22.88</v>
      </c>
      <c r="I167" s="27">
        <v>38.380000000000003</v>
      </c>
      <c r="J167" s="27">
        <v>478.1</v>
      </c>
      <c r="K167" s="28"/>
      <c r="L167" s="27">
        <v>55</v>
      </c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 t="s">
        <v>52</v>
      </c>
      <c r="F170" s="27">
        <v>250</v>
      </c>
      <c r="G170" s="27">
        <v>0.5</v>
      </c>
      <c r="H170" s="27">
        <v>0.25</v>
      </c>
      <c r="I170" s="27">
        <v>17.75</v>
      </c>
      <c r="J170" s="27">
        <v>67</v>
      </c>
      <c r="K170" s="28"/>
      <c r="L170" s="27">
        <v>15.57</v>
      </c>
    </row>
    <row r="171" spans="1:12" ht="15" x14ac:dyDescent="0.25">
      <c r="A171" s="22"/>
      <c r="B171" s="23"/>
      <c r="C171" s="24"/>
      <c r="D171" s="29" t="s">
        <v>35</v>
      </c>
      <c r="E171" s="26" t="s">
        <v>54</v>
      </c>
      <c r="F171" s="27">
        <v>4.72</v>
      </c>
      <c r="G171" s="27">
        <v>3.1</v>
      </c>
      <c r="H171" s="27">
        <v>4.0999999999999996</v>
      </c>
      <c r="I171" s="27">
        <v>27.64</v>
      </c>
      <c r="J171" s="27">
        <v>217.7</v>
      </c>
      <c r="K171" s="28"/>
      <c r="L171" s="27">
        <v>3</v>
      </c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554.72</v>
      </c>
      <c r="G175" s="35">
        <f t="shared" ref="G175:J175" si="25">SUM(G166:G174)</f>
        <v>20.32</v>
      </c>
      <c r="H175" s="35">
        <f t="shared" si="25"/>
        <v>27.229999999999997</v>
      </c>
      <c r="I175" s="35">
        <f t="shared" si="25"/>
        <v>83.77000000000001</v>
      </c>
      <c r="J175" s="35">
        <f t="shared" si="25"/>
        <v>762.8</v>
      </c>
      <c r="K175" s="36"/>
      <c r="L175" s="35">
        <f>SUM(L166:L174)</f>
        <v>73.569999999999993</v>
      </c>
    </row>
    <row r="176" spans="1:12" ht="15" x14ac:dyDescent="0.2">
      <c r="A176" s="40">
        <f>A158</f>
        <v>2</v>
      </c>
      <c r="B176" s="41">
        <f>B158</f>
        <v>4</v>
      </c>
      <c r="C176" s="54" t="s">
        <v>37</v>
      </c>
      <c r="D176" s="55"/>
      <c r="E176" s="42"/>
      <c r="F176" s="43">
        <f>F165+F175</f>
        <v>1054.72</v>
      </c>
      <c r="G176" s="43">
        <f>G165+G175</f>
        <v>40.590000000000003</v>
      </c>
      <c r="H176" s="43">
        <f>H165+H175</f>
        <v>52.959999999999994</v>
      </c>
      <c r="I176" s="43">
        <f>I165+I175</f>
        <v>148.4</v>
      </c>
      <c r="J176" s="43">
        <f t="shared" ref="J176:L176" si="26">J165+J175</f>
        <v>1464.7</v>
      </c>
      <c r="K176" s="43"/>
      <c r="L176" s="43">
        <f t="shared" si="26"/>
        <v>147.13999999999999</v>
      </c>
    </row>
    <row r="177" spans="1:12" ht="25.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72</v>
      </c>
      <c r="F177" s="20">
        <v>220</v>
      </c>
      <c r="G177" s="20">
        <v>9.8000000000000007</v>
      </c>
      <c r="H177" s="20">
        <v>6.2</v>
      </c>
      <c r="I177" s="20">
        <v>16.8</v>
      </c>
      <c r="J177" s="20">
        <v>336.5</v>
      </c>
      <c r="K177" s="21"/>
      <c r="L177" s="20">
        <v>45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26" t="s">
        <v>70</v>
      </c>
      <c r="F179" s="27">
        <v>200</v>
      </c>
      <c r="G179" s="27">
        <v>0.5</v>
      </c>
      <c r="H179" s="27">
        <v>0.25</v>
      </c>
      <c r="I179" s="27">
        <v>17.75</v>
      </c>
      <c r="J179" s="27">
        <v>67</v>
      </c>
      <c r="K179" s="28"/>
      <c r="L179" s="27">
        <v>15.57</v>
      </c>
    </row>
    <row r="180" spans="1:12" ht="15" x14ac:dyDescent="0.25">
      <c r="A180" s="22"/>
      <c r="B180" s="23"/>
      <c r="C180" s="24"/>
      <c r="D180" s="29" t="s">
        <v>26</v>
      </c>
      <c r="E180" s="26" t="s">
        <v>58</v>
      </c>
      <c r="F180" s="27">
        <v>60</v>
      </c>
      <c r="G180" s="27">
        <v>4.05</v>
      </c>
      <c r="H180" s="27">
        <v>2.8</v>
      </c>
      <c r="I180" s="27">
        <v>10</v>
      </c>
      <c r="J180" s="27">
        <v>157.69999999999999</v>
      </c>
      <c r="K180" s="28"/>
      <c r="L180" s="27">
        <v>3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 t="s">
        <v>71</v>
      </c>
      <c r="F182" s="27">
        <v>20</v>
      </c>
      <c r="G182" s="27">
        <v>0.2</v>
      </c>
      <c r="H182" s="27">
        <v>1E-3</v>
      </c>
      <c r="I182" s="27">
        <v>0.8</v>
      </c>
      <c r="J182" s="27">
        <v>87</v>
      </c>
      <c r="K182" s="28"/>
      <c r="L182" s="27">
        <v>10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500</v>
      </c>
      <c r="G184" s="35">
        <f t="shared" ref="G184:J184" si="27">SUM(G177:G183)</f>
        <v>14.55</v>
      </c>
      <c r="H184" s="35">
        <f t="shared" si="27"/>
        <v>9.2509999999999994</v>
      </c>
      <c r="I184" s="35">
        <f t="shared" si="27"/>
        <v>45.349999999999994</v>
      </c>
      <c r="J184" s="35">
        <f t="shared" si="27"/>
        <v>648.20000000000005</v>
      </c>
      <c r="K184" s="36"/>
      <c r="L184" s="35">
        <f>SUM(L177:L183)</f>
        <v>73.569999999999993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27" customHeight="1" x14ac:dyDescent="0.25">
      <c r="A186" s="22"/>
      <c r="B186" s="23"/>
      <c r="C186" s="24"/>
      <c r="D186" s="29" t="s">
        <v>31</v>
      </c>
      <c r="E186" s="26" t="s">
        <v>53</v>
      </c>
      <c r="F186" s="27">
        <v>280</v>
      </c>
      <c r="G186" s="27">
        <v>19.8</v>
      </c>
      <c r="H186" s="27">
        <v>11.58</v>
      </c>
      <c r="I186" s="27">
        <v>50.2</v>
      </c>
      <c r="J186" s="27">
        <v>377.1</v>
      </c>
      <c r="K186" s="28"/>
      <c r="L186" s="27">
        <v>45</v>
      </c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 t="s">
        <v>70</v>
      </c>
      <c r="F189" s="27">
        <v>250</v>
      </c>
      <c r="G189" s="27">
        <v>0.1</v>
      </c>
      <c r="H189" s="27"/>
      <c r="I189" s="27">
        <v>24.9</v>
      </c>
      <c r="J189" s="27">
        <v>97</v>
      </c>
      <c r="K189" s="28"/>
      <c r="L189" s="27">
        <v>15.57</v>
      </c>
    </row>
    <row r="190" spans="1:12" ht="15" x14ac:dyDescent="0.25">
      <c r="A190" s="22"/>
      <c r="B190" s="23"/>
      <c r="C190" s="24"/>
      <c r="D190" s="29" t="s">
        <v>35</v>
      </c>
      <c r="E190" s="26" t="s">
        <v>58</v>
      </c>
      <c r="F190" s="27">
        <v>150</v>
      </c>
      <c r="G190" s="27">
        <v>4.72</v>
      </c>
      <c r="H190" s="27">
        <v>3.1</v>
      </c>
      <c r="I190" s="27">
        <v>27.64</v>
      </c>
      <c r="J190" s="27">
        <v>217.7</v>
      </c>
      <c r="K190" s="28"/>
      <c r="L190" s="27">
        <v>3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 t="s">
        <v>71</v>
      </c>
      <c r="F192" s="27">
        <v>20</v>
      </c>
      <c r="G192" s="27">
        <v>3.35</v>
      </c>
      <c r="H192" s="27">
        <v>5.85</v>
      </c>
      <c r="I192" s="27">
        <v>20.28</v>
      </c>
      <c r="J192" s="27">
        <v>87</v>
      </c>
      <c r="K192" s="28"/>
      <c r="L192" s="27">
        <v>10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700</v>
      </c>
      <c r="G194" s="35">
        <f t="shared" ref="G194:J194" si="28">SUM(G185:G193)</f>
        <v>27.970000000000002</v>
      </c>
      <c r="H194" s="35">
        <f t="shared" si="28"/>
        <v>20.53</v>
      </c>
      <c r="I194" s="35">
        <f t="shared" si="28"/>
        <v>123.02</v>
      </c>
      <c r="J194" s="35">
        <f t="shared" si="28"/>
        <v>778.8</v>
      </c>
      <c r="K194" s="36"/>
      <c r="L194" s="35">
        <f>SUM(L185:L193)</f>
        <v>73.569999999999993</v>
      </c>
    </row>
    <row r="195" spans="1:12" ht="15" x14ac:dyDescent="0.2">
      <c r="A195" s="40">
        <f>A177</f>
        <v>2</v>
      </c>
      <c r="B195" s="41">
        <f>B177</f>
        <v>5</v>
      </c>
      <c r="C195" s="54" t="s">
        <v>37</v>
      </c>
      <c r="D195" s="55"/>
      <c r="E195" s="42"/>
      <c r="F195" s="43">
        <f>F184+F194</f>
        <v>1200</v>
      </c>
      <c r="G195" s="43">
        <f>G184+G194</f>
        <v>42.52</v>
      </c>
      <c r="H195" s="43">
        <f>H184+H194</f>
        <v>29.780999999999999</v>
      </c>
      <c r="I195" s="43">
        <f>I184+I194</f>
        <v>168.37</v>
      </c>
      <c r="J195" s="43">
        <f t="shared" ref="J195:L195" si="29">J184+J194</f>
        <v>1427</v>
      </c>
      <c r="K195" s="43"/>
      <c r="L195" s="43">
        <f t="shared" si="29"/>
        <v>147.13999999999999</v>
      </c>
    </row>
    <row r="196" spans="1:12" x14ac:dyDescent="0.2">
      <c r="A196" s="47"/>
      <c r="B196" s="48"/>
      <c r="C196" s="56" t="s">
        <v>38</v>
      </c>
      <c r="D196" s="56"/>
      <c r="E196" s="56"/>
      <c r="F196" s="49">
        <f>(F24+F43+F62+F81+F100+F119+F138+F157+F176+F195)/(IF(F24=0,0,1)+IF(F43=0,0,1)+IF(F62=0,0,1)+IF(F81=0,0,1)+IF(F100=0,0,1)+IF(F119=0,0,1)+IF(F138=0,0,1)+IF(F157=0,0,1)+IF(F176=0,0,1)+IF(F195=0,0,1))</f>
        <v>1210.472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49.015000000000001</v>
      </c>
      <c r="H196" s="49">
        <f t="shared" si="30"/>
        <v>45.807299999999998</v>
      </c>
      <c r="I196" s="49">
        <f t="shared" si="30"/>
        <v>204.65600000000001</v>
      </c>
      <c r="J196" s="49">
        <f t="shared" si="30"/>
        <v>1432.06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147.13999999999996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2025-02-17T12:29:38Z</cp:lastPrinted>
  <dcterms:created xsi:type="dcterms:W3CDTF">2022-05-16T14:23:56Z</dcterms:created>
  <dcterms:modified xsi:type="dcterms:W3CDTF">2025-02-18T12:05:39Z</dcterms:modified>
</cp:coreProperties>
</file>